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05" yWindow="-90" windowWidth="15480" windowHeight="6285"/>
  </bookViews>
  <sheets>
    <sheet name="Fixture" sheetId="4" r:id="rId1"/>
    <sheet name="Referees" sheetId="1" r:id="rId2"/>
  </sheets>
  <calcPr calcId="114210"/>
</workbook>
</file>

<file path=xl/calcChain.xml><?xml version="1.0" encoding="utf-8"?>
<calcChain xmlns="http://schemas.openxmlformats.org/spreadsheetml/2006/main">
  <c r="A15" i="1"/>
  <c r="A9"/>
  <c r="C5"/>
  <c r="F6"/>
  <c r="C1"/>
  <c r="P1"/>
  <c r="B1"/>
  <c r="G1"/>
  <c r="P136"/>
  <c r="P118"/>
  <c r="P100"/>
  <c r="P81"/>
  <c r="P62"/>
  <c r="P42"/>
  <c r="P23"/>
  <c r="P4"/>
  <c r="K136"/>
  <c r="K118"/>
  <c r="K100"/>
  <c r="K81"/>
  <c r="K62"/>
  <c r="K61"/>
  <c r="K42"/>
  <c r="K23"/>
  <c r="K4"/>
  <c r="H136"/>
  <c r="H118"/>
  <c r="H100"/>
  <c r="H81"/>
  <c r="H62"/>
  <c r="H42"/>
  <c r="H23"/>
  <c r="H4"/>
  <c r="C136"/>
  <c r="C118"/>
  <c r="C100"/>
  <c r="C81"/>
  <c r="C62"/>
  <c r="C42"/>
  <c r="C23"/>
  <c r="C4"/>
  <c r="N6"/>
  <c r="I6"/>
  <c r="N138"/>
  <c r="I138"/>
  <c r="F138"/>
  <c r="A138"/>
  <c r="N120"/>
  <c r="I120"/>
  <c r="F120"/>
  <c r="A120"/>
  <c r="N102"/>
  <c r="I102"/>
  <c r="F102"/>
  <c r="A102"/>
  <c r="N83"/>
  <c r="I83"/>
  <c r="F83"/>
  <c r="A83"/>
  <c r="N64"/>
  <c r="I64"/>
  <c r="F64"/>
  <c r="A64"/>
  <c r="N44"/>
  <c r="I44"/>
  <c r="F44"/>
  <c r="A44"/>
  <c r="N25"/>
  <c r="I25"/>
  <c r="F25"/>
  <c r="A25"/>
  <c r="C135"/>
  <c r="H135"/>
  <c r="K135"/>
  <c r="P135"/>
  <c r="P117"/>
  <c r="K117"/>
  <c r="H117"/>
  <c r="C117"/>
  <c r="C99"/>
  <c r="H99"/>
  <c r="K99"/>
  <c r="P99"/>
  <c r="P80"/>
  <c r="K80"/>
  <c r="H80"/>
  <c r="C80"/>
  <c r="C61"/>
  <c r="H61"/>
  <c r="P61"/>
  <c r="P41"/>
  <c r="K41"/>
  <c r="H41"/>
  <c r="C41"/>
  <c r="C22"/>
  <c r="H22"/>
  <c r="K22"/>
  <c r="P22"/>
  <c r="P3"/>
  <c r="K3"/>
  <c r="H3"/>
  <c r="C3"/>
  <c r="C21"/>
  <c r="H21"/>
  <c r="K21"/>
  <c r="P21"/>
  <c r="C40"/>
  <c r="H40"/>
  <c r="K40"/>
  <c r="P40"/>
  <c r="C60"/>
  <c r="H60"/>
  <c r="K60"/>
  <c r="P60"/>
  <c r="F147"/>
  <c r="N123"/>
  <c r="I111"/>
  <c r="I105"/>
  <c r="I86"/>
  <c r="I92"/>
  <c r="A92"/>
  <c r="N73"/>
  <c r="I73"/>
  <c r="I67"/>
  <c r="A53"/>
  <c r="A47"/>
  <c r="I34"/>
  <c r="I28"/>
  <c r="N15"/>
  <c r="N9"/>
  <c r="I9"/>
  <c r="F15"/>
  <c r="I15"/>
  <c r="C134"/>
  <c r="H134"/>
  <c r="K134"/>
  <c r="P134"/>
  <c r="P116"/>
  <c r="K116"/>
  <c r="H116"/>
  <c r="C116"/>
  <c r="P98"/>
  <c r="K98"/>
  <c r="H98"/>
  <c r="C98"/>
  <c r="P79"/>
  <c r="K79"/>
  <c r="H79"/>
  <c r="C79"/>
  <c r="P2"/>
  <c r="K2"/>
  <c r="H2"/>
  <c r="C2"/>
  <c r="P63"/>
  <c r="H1"/>
  <c r="H97"/>
  <c r="B115"/>
  <c r="O39"/>
  <c r="G115"/>
  <c r="O115"/>
  <c r="C101"/>
  <c r="P59"/>
  <c r="C97"/>
  <c r="H101"/>
  <c r="H24"/>
  <c r="H43"/>
  <c r="C137"/>
  <c r="P82"/>
  <c r="H5"/>
  <c r="H63"/>
  <c r="H137"/>
  <c r="C20"/>
  <c r="P133"/>
  <c r="H20"/>
  <c r="H78"/>
  <c r="P137"/>
  <c r="C59"/>
  <c r="C133"/>
  <c r="P20"/>
  <c r="P97"/>
  <c r="K137"/>
  <c r="H133"/>
  <c r="H59"/>
  <c r="H115"/>
  <c r="H39"/>
  <c r="P101"/>
  <c r="P24"/>
  <c r="C63"/>
  <c r="C24"/>
  <c r="P119"/>
  <c r="G78"/>
  <c r="J133"/>
  <c r="B97"/>
  <c r="G133"/>
  <c r="G97"/>
  <c r="J59"/>
  <c r="B133"/>
  <c r="G20"/>
  <c r="H119"/>
  <c r="K63"/>
  <c r="K24"/>
  <c r="K5"/>
  <c r="K43"/>
  <c r="K82"/>
  <c r="K119"/>
  <c r="P39"/>
  <c r="P78"/>
  <c r="P115"/>
  <c r="C39"/>
  <c r="C78"/>
  <c r="C115"/>
  <c r="H82"/>
  <c r="K115"/>
  <c r="K78"/>
  <c r="K39"/>
  <c r="K1"/>
  <c r="K133"/>
  <c r="K97"/>
  <c r="K59"/>
  <c r="K20"/>
  <c r="C119"/>
  <c r="C82"/>
  <c r="C43"/>
  <c r="P5"/>
  <c r="P43"/>
  <c r="K101"/>
  <c r="O59"/>
  <c r="G39"/>
  <c r="J97"/>
  <c r="O1"/>
  <c r="O20"/>
  <c r="B59"/>
  <c r="J78"/>
  <c r="J115"/>
  <c r="B20"/>
  <c r="J20"/>
  <c r="B39"/>
  <c r="J39"/>
  <c r="G59"/>
  <c r="B78"/>
  <c r="O78"/>
  <c r="O97"/>
  <c r="O133"/>
  <c r="J1"/>
</calcChain>
</file>

<file path=xl/sharedStrings.xml><?xml version="1.0" encoding="utf-8"?>
<sst xmlns="http://schemas.openxmlformats.org/spreadsheetml/2006/main" count="345" uniqueCount="68">
  <si>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</si>
  <si>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</si>
  <si>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</si>
  <si>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</si>
  <si>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</si>
  <si>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</si>
  <si>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</si>
  <si>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</si>
  <si>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</si>
  <si>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14 hs</t>
  </si>
  <si>
    <t xml:space="preserve">Mamis </t>
  </si>
  <si>
    <t>Lica- Eventos Deportivos</t>
  </si>
  <si>
    <t>@lica_eventos</t>
  </si>
  <si>
    <t>@licaeventos</t>
  </si>
  <si>
    <t>Mamis E</t>
  </si>
  <si>
    <t>Mamis F</t>
  </si>
  <si>
    <t>COMUNICACIONES</t>
  </si>
  <si>
    <t>CCVA</t>
  </si>
  <si>
    <t>ITALIANO</t>
  </si>
  <si>
    <t>LAS HERAS SPORT</t>
  </si>
  <si>
    <t>14,30 hs</t>
  </si>
  <si>
    <t>15 hs</t>
  </si>
  <si>
    <t>15,30 hs</t>
  </si>
  <si>
    <t>16 hs</t>
  </si>
  <si>
    <t>16,30 hs</t>
  </si>
  <si>
    <t>17 hs</t>
  </si>
  <si>
    <t>17,30 hs</t>
  </si>
  <si>
    <t>LAS NIEVES</t>
  </si>
  <si>
    <t>SAN AGUSTIN MG</t>
  </si>
  <si>
    <t>C. POLICIAL B</t>
  </si>
  <si>
    <t>GEI</t>
  </si>
  <si>
    <t>DAOM E</t>
  </si>
  <si>
    <t>NAMASTE</t>
  </si>
  <si>
    <t>IMPRESENTABLES B</t>
  </si>
  <si>
    <t>OESTE R. H. CLUB</t>
  </si>
  <si>
    <t>M. MORENO PLUS</t>
  </si>
  <si>
    <t>UN GOL X FAVOR</t>
  </si>
  <si>
    <t>BUENA ONDA</t>
  </si>
  <si>
    <t>AMANCIO ALCORTA</t>
  </si>
  <si>
    <t>DAOM Z</t>
  </si>
  <si>
    <t>CCVA B</t>
  </si>
  <si>
    <t>13,30 hs</t>
  </si>
  <si>
    <t xml:space="preserve">Domingo 12 de Junio </t>
  </si>
  <si>
    <t xml:space="preserve">ITALIANO </t>
  </si>
  <si>
    <t>C.POLICIAL B</t>
  </si>
  <si>
    <t>CCVA A</t>
  </si>
  <si>
    <t>MORENO PLUS</t>
  </si>
  <si>
    <t>IMPRESENTABLES</t>
  </si>
  <si>
    <t>OESTE</t>
  </si>
  <si>
    <t>SAN AGUSTIN</t>
  </si>
  <si>
    <t xml:space="preserve">BUENA ONDA </t>
  </si>
  <si>
    <t xml:space="preserve">CCVA </t>
  </si>
  <si>
    <t xml:space="preserve">IMPRESENTABLES </t>
  </si>
  <si>
    <t>0 a 2</t>
  </si>
  <si>
    <t xml:space="preserve">1 a 1 </t>
  </si>
  <si>
    <t>AMIS</t>
  </si>
  <si>
    <t>1 a 0</t>
  </si>
  <si>
    <t>0 a 1</t>
  </si>
  <si>
    <t>5 a 0</t>
  </si>
  <si>
    <t>2 a 1</t>
  </si>
  <si>
    <t>1 a 3</t>
  </si>
  <si>
    <t>1 a 2</t>
  </si>
  <si>
    <t>0 a 0</t>
  </si>
  <si>
    <t xml:space="preserve">0 a 2 </t>
  </si>
  <si>
    <t>2 a 0</t>
  </si>
  <si>
    <t>3 a 0</t>
  </si>
  <si>
    <t>COMUNICAIONES</t>
  </si>
  <si>
    <t>6 a 0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</si>
</sst>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2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</font>
    <font>
      <b/>
      <sz val="12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20" xfId="0" applyFont="1" applyFill="1" applyBorder="1" applyAlignment="1"/>
    <xf numFmtId="0" fontId="6" fillId="24" borderId="21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2" xfId="0" applyFont="1" applyBorder="1"/>
    <xf numFmtId="0" fontId="7" fillId="24" borderId="13" xfId="0" applyFont="1" applyFill="1" applyBorder="1"/>
    <xf numFmtId="0" fontId="32" fillId="0" borderId="0" xfId="0" applyFont="1" applyBorder="1" applyAlignment="1">
      <alignment horizontal="left" readingOrder="1"/>
    </xf>
    <xf numFmtId="0" fontId="33" fillId="0" borderId="0" xfId="0" applyFont="1" applyBorder="1" applyAlignment="1">
      <alignment horizontal="left" vertical="center"/>
    </xf>
    <xf numFmtId="49" fontId="35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0" fontId="37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14" fontId="6" fillId="24" borderId="23" xfId="0" applyNumberFormat="1" applyFont="1" applyFill="1" applyBorder="1" applyAlignment="1">
      <alignment horizontal="center" vertical="center"/>
    </xf>
    <xf numFmtId="14" fontId="12" fillId="24" borderId="23" xfId="0" applyNumberFormat="1" applyFont="1" applyFill="1" applyBorder="1" applyAlignment="1">
      <alignment horizontal="center" vertical="center"/>
    </xf>
    <xf numFmtId="14" fontId="6" fillId="24" borderId="24" xfId="0" applyNumberFormat="1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/>
    <xf numFmtId="0" fontId="6" fillId="25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6" fillId="25" borderId="32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24" borderId="31" xfId="0" applyFont="1" applyFill="1" applyBorder="1" applyAlignment="1">
      <alignment horizontal="center" vertical="center"/>
    </xf>
    <xf numFmtId="0" fontId="39" fillId="24" borderId="29" xfId="0" applyFont="1" applyFill="1" applyBorder="1" applyAlignment="1">
      <alignment horizontal="center" vertical="center"/>
    </xf>
    <xf numFmtId="0" fontId="39" fillId="25" borderId="31" xfId="0" applyFont="1" applyFill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24" borderId="32" xfId="0" applyFont="1" applyFill="1" applyBorder="1" applyAlignment="1">
      <alignment horizontal="center" vertical="center"/>
    </xf>
    <xf numFmtId="0" fontId="39" fillId="25" borderId="32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25" borderId="30" xfId="0" applyFont="1" applyFill="1" applyBorder="1" applyAlignment="1">
      <alignment horizontal="center" vertical="center"/>
    </xf>
    <xf numFmtId="0" fontId="39" fillId="24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25" borderId="29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40" fillId="0" borderId="0" xfId="0" applyFont="1"/>
    <xf numFmtId="0" fontId="40" fillId="0" borderId="35" xfId="0" applyFont="1" applyFill="1" applyBorder="1" applyAlignment="1"/>
    <xf numFmtId="0" fontId="41" fillId="0" borderId="36" xfId="0" applyFont="1" applyFill="1" applyBorder="1" applyAlignment="1">
      <alignment horizontal="center" vertical="center"/>
    </xf>
    <xf numFmtId="0" fontId="41" fillId="24" borderId="36" xfId="0" applyFont="1" applyFill="1" applyBorder="1" applyAlignment="1">
      <alignment horizontal="center" vertical="center"/>
    </xf>
    <xf numFmtId="0" fontId="34" fillId="0" borderId="35" xfId="0" applyFont="1" applyFill="1" applyBorder="1" applyAlignment="1"/>
    <xf numFmtId="0" fontId="35" fillId="0" borderId="36" xfId="0" applyFont="1" applyFill="1" applyBorder="1" applyAlignment="1">
      <alignment horizontal="center" vertical="center"/>
    </xf>
    <xf numFmtId="0" fontId="35" fillId="24" borderId="36" xfId="0" applyFont="1" applyFill="1" applyBorder="1" applyAlignment="1">
      <alignment horizontal="center" vertical="center"/>
    </xf>
    <xf numFmtId="0" fontId="35" fillId="25" borderId="36" xfId="0" applyFont="1" applyFill="1" applyBorder="1" applyAlignment="1">
      <alignment horizontal="center" vertical="center"/>
    </xf>
    <xf numFmtId="0" fontId="7" fillId="0" borderId="0" xfId="0" applyFont="1"/>
    <xf numFmtId="0" fontId="7" fillId="0" borderId="35" xfId="0" applyFont="1" applyFill="1" applyBorder="1" applyAlignment="1"/>
    <xf numFmtId="0" fontId="35" fillId="25" borderId="0" xfId="0" applyFont="1" applyFill="1" applyBorder="1" applyAlignment="1">
      <alignment vertical="center"/>
    </xf>
    <xf numFmtId="0" fontId="7" fillId="0" borderId="0" xfId="0" applyFont="1" applyBorder="1"/>
    <xf numFmtId="0" fontId="7" fillId="24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/>
    <xf numFmtId="0" fontId="7" fillId="0" borderId="36" xfId="0" applyFont="1" applyBorder="1"/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723900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075" y="628650"/>
          <a:ext cx="1752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1228725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288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05175" y="28575"/>
          <a:ext cx="3752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150</xdr:row>
      <xdr:rowOff>0</xdr:rowOff>
    </xdr:from>
    <xdr:to>
      <xdr:col>5</xdr:col>
      <xdr:colOff>847725</xdr:colOff>
      <xdr:row>150</xdr:row>
      <xdr:rowOff>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533775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150</xdr:row>
      <xdr:rowOff>0</xdr:rowOff>
    </xdr:from>
    <xdr:to>
      <xdr:col>5</xdr:col>
      <xdr:colOff>847725</xdr:colOff>
      <xdr:row>150</xdr:row>
      <xdr:rowOff>0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533775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150</xdr:row>
      <xdr:rowOff>0</xdr:rowOff>
    </xdr:from>
    <xdr:to>
      <xdr:col>5</xdr:col>
      <xdr:colOff>847725</xdr:colOff>
      <xdr:row>150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0048875" y="271653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0048875" y="271653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271653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150</xdr:row>
      <xdr:rowOff>0</xdr:rowOff>
    </xdr:from>
    <xdr:to>
      <xdr:col>5</xdr:col>
      <xdr:colOff>847725</xdr:colOff>
      <xdr:row>150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150</xdr:row>
      <xdr:rowOff>0</xdr:rowOff>
    </xdr:from>
    <xdr:to>
      <xdr:col>5</xdr:col>
      <xdr:colOff>847725</xdr:colOff>
      <xdr:row>150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271653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0</xdr:rowOff>
    </xdr:from>
    <xdr:to>
      <xdr:col>0</xdr:col>
      <xdr:colOff>857250</xdr:colOff>
      <xdr:row>150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0</xdr:rowOff>
    </xdr:from>
    <xdr:to>
      <xdr:col>5</xdr:col>
      <xdr:colOff>857250</xdr:colOff>
      <xdr:row>150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271653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0</xdr:rowOff>
    </xdr:from>
    <xdr:to>
      <xdr:col>13</xdr:col>
      <xdr:colOff>762000</xdr:colOff>
      <xdr:row>150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0</xdr:rowOff>
    </xdr:from>
    <xdr:to>
      <xdr:col>8</xdr:col>
      <xdr:colOff>762000</xdr:colOff>
      <xdr:row>150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271653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0</xdr:rowOff>
    </xdr:from>
    <xdr:to>
      <xdr:col>18</xdr:col>
      <xdr:colOff>0</xdr:colOff>
      <xdr:row>150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16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55" zoomScaleNormal="80" workbookViewId="0">
      <selection activeCell="J20" sqref="J20"/>
    </sheetView>
  </sheetViews>
  <sheetFormatPr defaultColWidth="11.42578125" defaultRowHeight="15"/>
  <cols>
    <col min="1" max="1" width="9" style="38" customWidth="1"/>
    <col min="2" max="2" width="25.140625" style="25" customWidth="1"/>
    <col min="3" max="3" width="7.42578125" style="73" customWidth="1"/>
    <col min="4" max="4" width="22.85546875" customWidth="1"/>
    <col min="5" max="5" width="22.42578125" style="25" customWidth="1"/>
    <col min="6" max="6" width="8.140625" style="73" customWidth="1"/>
    <col min="7" max="7" width="21.5703125" style="25" customWidth="1"/>
    <col min="8" max="8" width="23.5703125" style="25" customWidth="1"/>
    <col min="9" max="9" width="7.5703125" style="81" customWidth="1"/>
    <col min="10" max="10" width="24" style="25" customWidth="1"/>
    <col min="11" max="11" width="21.5703125" style="25" customWidth="1"/>
    <col min="12" max="12" width="7.85546875" style="87" customWidth="1"/>
    <col min="13" max="13" width="22.85546875" style="25" customWidth="1"/>
    <col min="14" max="14" width="11.7109375" style="25" customWidth="1"/>
    <col min="15" max="15" width="2" customWidth="1"/>
    <col min="16" max="16" width="13.85546875" style="25" customWidth="1"/>
  </cols>
  <sheetData>
    <row r="1" spans="1:16" ht="28.5" customHeight="1">
      <c r="F1" s="34"/>
      <c r="H1" s="36" t="s">
        <v>11</v>
      </c>
      <c r="J1" s="37"/>
      <c r="K1" s="37"/>
      <c r="L1" s="83"/>
    </row>
    <row r="2" spans="1:16" ht="28.5" customHeight="1" thickBot="1">
      <c r="H2" s="36" t="s">
        <v>12</v>
      </c>
      <c r="L2" s="84"/>
      <c r="M2" s="39"/>
      <c r="O2" s="25"/>
    </row>
    <row r="3" spans="1:16" ht="35.25" customHeight="1" thickTop="1" thickBot="1">
      <c r="F3" s="35"/>
      <c r="H3" s="36" t="s">
        <v>13</v>
      </c>
      <c r="J3" s="45" t="s">
        <v>14</v>
      </c>
      <c r="K3" s="46" t="s">
        <v>15</v>
      </c>
      <c r="L3" s="85"/>
      <c r="M3" s="43"/>
      <c r="N3" s="40" t="s">
        <v>42</v>
      </c>
      <c r="O3" s="41"/>
      <c r="P3" s="42"/>
    </row>
    <row r="4" spans="1:16" ht="18" customHeight="1" thickTop="1" thickBot="1">
      <c r="B4" s="28" t="s">
        <v>8</v>
      </c>
      <c r="C4" s="74"/>
      <c r="D4" s="29">
        <v>1</v>
      </c>
      <c r="E4" s="28" t="s">
        <v>8</v>
      </c>
      <c r="F4" s="77"/>
      <c r="G4" s="29">
        <v>2</v>
      </c>
      <c r="H4" s="28" t="s">
        <v>8</v>
      </c>
      <c r="I4" s="82"/>
      <c r="J4" s="29">
        <v>3</v>
      </c>
      <c r="K4" s="44" t="s">
        <v>8</v>
      </c>
      <c r="L4" s="86"/>
      <c r="M4" s="29">
        <v>4</v>
      </c>
      <c r="N4"/>
      <c r="P4"/>
    </row>
    <row r="5" spans="1:16" ht="18" customHeight="1">
      <c r="B5" s="88" t="s">
        <v>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/>
      <c r="P5"/>
    </row>
    <row r="6" spans="1:16" s="47" customFormat="1" ht="36" customHeight="1">
      <c r="A6" s="49" t="s">
        <v>41</v>
      </c>
      <c r="B6" s="59" t="s">
        <v>16</v>
      </c>
      <c r="C6" s="75" t="s">
        <v>54</v>
      </c>
      <c r="D6" s="63" t="s">
        <v>17</v>
      </c>
      <c r="E6" s="66" t="s">
        <v>18</v>
      </c>
      <c r="F6" s="78" t="s">
        <v>53</v>
      </c>
      <c r="G6" s="70" t="s">
        <v>19</v>
      </c>
      <c r="H6" s="69"/>
      <c r="I6" s="78" t="s">
        <v>7</v>
      </c>
      <c r="J6" s="72"/>
      <c r="K6" s="62" t="s">
        <v>27</v>
      </c>
      <c r="L6" s="78" t="s">
        <v>56</v>
      </c>
      <c r="M6" s="65" t="s">
        <v>28</v>
      </c>
    </row>
    <row r="7" spans="1:16" s="47" customFormat="1" ht="33.75" customHeight="1">
      <c r="A7" s="49" t="s">
        <v>9</v>
      </c>
      <c r="B7" s="60" t="s">
        <v>38</v>
      </c>
      <c r="C7" s="76" t="s">
        <v>57</v>
      </c>
      <c r="D7" s="64" t="s">
        <v>40</v>
      </c>
      <c r="E7" s="67" t="s">
        <v>29</v>
      </c>
      <c r="F7" s="78" t="s">
        <v>57</v>
      </c>
      <c r="G7" s="70" t="s">
        <v>30</v>
      </c>
      <c r="H7" s="62" t="s">
        <v>31</v>
      </c>
      <c r="I7" s="78" t="s">
        <v>58</v>
      </c>
      <c r="J7" s="65" t="s">
        <v>32</v>
      </c>
      <c r="K7" s="60" t="s">
        <v>36</v>
      </c>
      <c r="L7" s="79" t="s">
        <v>55</v>
      </c>
      <c r="M7" s="64" t="s">
        <v>27</v>
      </c>
    </row>
    <row r="8" spans="1:16" s="47" customFormat="1" ht="34.5" customHeight="1">
      <c r="A8" s="49" t="s">
        <v>20</v>
      </c>
      <c r="B8" s="59" t="s">
        <v>19</v>
      </c>
      <c r="C8" s="75" t="s">
        <v>59</v>
      </c>
      <c r="D8" s="63" t="s">
        <v>16</v>
      </c>
      <c r="E8" s="68" t="s">
        <v>35</v>
      </c>
      <c r="F8" s="79" t="s">
        <v>57</v>
      </c>
      <c r="G8" s="64" t="s">
        <v>33</v>
      </c>
      <c r="H8" s="60" t="s">
        <v>34</v>
      </c>
      <c r="I8" s="79" t="s">
        <v>57</v>
      </c>
      <c r="J8" s="64" t="s">
        <v>39</v>
      </c>
      <c r="K8" s="62" t="s">
        <v>28</v>
      </c>
      <c r="L8" s="78" t="s">
        <v>56</v>
      </c>
      <c r="M8" s="63" t="s">
        <v>18</v>
      </c>
    </row>
    <row r="9" spans="1:16" s="47" customFormat="1" ht="30" customHeight="1">
      <c r="A9" s="49" t="s">
        <v>21</v>
      </c>
      <c r="B9" s="60" t="s">
        <v>33</v>
      </c>
      <c r="C9" s="76" t="s">
        <v>63</v>
      </c>
      <c r="D9" s="64" t="s">
        <v>38</v>
      </c>
      <c r="E9" s="59" t="s">
        <v>17</v>
      </c>
      <c r="F9" s="78" t="s">
        <v>61</v>
      </c>
      <c r="G9" s="65" t="s">
        <v>31</v>
      </c>
      <c r="H9" s="59"/>
      <c r="I9" s="78" t="s">
        <v>7</v>
      </c>
      <c r="J9" s="65"/>
      <c r="K9" s="59" t="s">
        <v>30</v>
      </c>
      <c r="L9" s="78" t="s">
        <v>60</v>
      </c>
      <c r="M9" s="65" t="s">
        <v>27</v>
      </c>
    </row>
    <row r="10" spans="1:16" s="47" customFormat="1" ht="31.5" customHeight="1">
      <c r="A10" s="49" t="s">
        <v>22</v>
      </c>
      <c r="B10" s="60" t="s">
        <v>39</v>
      </c>
      <c r="C10" s="76" t="s">
        <v>62</v>
      </c>
      <c r="D10" s="64" t="s">
        <v>38</v>
      </c>
      <c r="E10" s="68" t="s">
        <v>40</v>
      </c>
      <c r="F10" s="79" t="s">
        <v>62</v>
      </c>
      <c r="G10" s="61" t="s">
        <v>36</v>
      </c>
      <c r="H10" s="62" t="s">
        <v>32</v>
      </c>
      <c r="I10" s="78" t="s">
        <v>62</v>
      </c>
      <c r="J10" s="65" t="s">
        <v>29</v>
      </c>
      <c r="K10" s="60" t="s">
        <v>16</v>
      </c>
      <c r="L10" s="79" t="s">
        <v>55</v>
      </c>
      <c r="M10" s="64" t="s">
        <v>35</v>
      </c>
    </row>
    <row r="11" spans="1:16" s="47" customFormat="1" ht="36" customHeight="1">
      <c r="A11" s="49" t="s">
        <v>23</v>
      </c>
      <c r="B11" s="61" t="s">
        <v>36</v>
      </c>
      <c r="C11" s="76" t="s">
        <v>62</v>
      </c>
      <c r="D11" s="64" t="s">
        <v>34</v>
      </c>
      <c r="E11" s="69" t="s">
        <v>17</v>
      </c>
      <c r="F11" s="78" t="s">
        <v>62</v>
      </c>
      <c r="G11" s="63" t="s">
        <v>19</v>
      </c>
      <c r="H11" s="59" t="s">
        <v>16</v>
      </c>
      <c r="I11" s="78" t="s">
        <v>64</v>
      </c>
      <c r="J11" s="65" t="s">
        <v>28</v>
      </c>
      <c r="K11" s="59" t="s">
        <v>18</v>
      </c>
      <c r="L11" s="78" t="s">
        <v>57</v>
      </c>
      <c r="M11" s="63" t="s">
        <v>30</v>
      </c>
    </row>
    <row r="12" spans="1:16" s="47" customFormat="1" ht="37.5" customHeight="1">
      <c r="A12" s="49" t="s">
        <v>24</v>
      </c>
      <c r="B12" s="62" t="s">
        <v>31</v>
      </c>
      <c r="C12" s="75" t="s">
        <v>64</v>
      </c>
      <c r="D12" s="65" t="s">
        <v>29</v>
      </c>
      <c r="E12" s="67" t="s">
        <v>27</v>
      </c>
      <c r="F12" s="78" t="s">
        <v>65</v>
      </c>
      <c r="G12" s="71" t="s">
        <v>32</v>
      </c>
      <c r="H12" s="69"/>
      <c r="I12" s="78" t="s">
        <v>7</v>
      </c>
      <c r="J12" s="72"/>
      <c r="K12" s="60" t="s">
        <v>35</v>
      </c>
      <c r="L12" s="79" t="s">
        <v>57</v>
      </c>
      <c r="M12" s="64" t="s">
        <v>40</v>
      </c>
    </row>
    <row r="13" spans="1:16" s="47" customFormat="1" ht="36" customHeight="1">
      <c r="A13" s="49" t="s">
        <v>25</v>
      </c>
      <c r="B13" s="60" t="s">
        <v>33</v>
      </c>
      <c r="C13" s="76" t="s">
        <v>56</v>
      </c>
      <c r="D13" s="64" t="s">
        <v>39</v>
      </c>
      <c r="E13" s="52"/>
      <c r="F13" s="78" t="s">
        <v>7</v>
      </c>
      <c r="G13" s="57"/>
      <c r="H13" s="60" t="s">
        <v>38</v>
      </c>
      <c r="I13" s="79" t="s">
        <v>67</v>
      </c>
      <c r="J13" s="64" t="s">
        <v>36</v>
      </c>
      <c r="K13" s="60" t="s">
        <v>34</v>
      </c>
      <c r="L13" s="79" t="s">
        <v>55</v>
      </c>
      <c r="M13" s="64" t="s">
        <v>66</v>
      </c>
    </row>
    <row r="14" spans="1:16" s="47" customFormat="1" ht="30.75" customHeight="1">
      <c r="A14" s="50" t="s">
        <v>26</v>
      </c>
      <c r="B14" s="53"/>
      <c r="C14" s="75" t="s">
        <v>7</v>
      </c>
      <c r="D14" s="54"/>
      <c r="E14" s="51"/>
      <c r="F14" s="80" t="s">
        <v>7</v>
      </c>
      <c r="G14" s="58"/>
      <c r="H14" s="55"/>
      <c r="I14" s="80" t="s">
        <v>7</v>
      </c>
      <c r="J14" s="56"/>
      <c r="K14" s="55"/>
      <c r="L14" s="80" t="s">
        <v>7</v>
      </c>
      <c r="M14" s="56"/>
    </row>
    <row r="15" spans="1:16">
      <c r="A15" s="48"/>
      <c r="L15" s="84"/>
    </row>
    <row r="16" spans="1:16">
      <c r="L16" s="84"/>
    </row>
    <row r="17" spans="12:12">
      <c r="L17" s="84"/>
    </row>
    <row r="18" spans="12:12">
      <c r="L18" s="84"/>
    </row>
    <row r="19" spans="12:12">
      <c r="L19" s="84"/>
    </row>
    <row r="20" spans="12:12">
      <c r="L20" s="84"/>
    </row>
    <row r="21" spans="12:12">
      <c r="L21" s="84"/>
    </row>
    <row r="22" spans="12:12">
      <c r="L22" s="84"/>
    </row>
    <row r="23" spans="12:12">
      <c r="L23" s="84"/>
    </row>
    <row r="24" spans="12:12">
      <c r="L24" s="84"/>
    </row>
    <row r="25" spans="12:12">
      <c r="L25" s="84"/>
    </row>
    <row r="26" spans="12:12">
      <c r="L26" s="84"/>
    </row>
    <row r="27" spans="12:12">
      <c r="L27" s="84"/>
    </row>
    <row r="28" spans="12:12">
      <c r="L28" s="84"/>
    </row>
    <row r="29" spans="12:12">
      <c r="L29" s="84"/>
    </row>
    <row r="30" spans="12:12">
      <c r="L30" s="84"/>
    </row>
    <row r="31" spans="12:12">
      <c r="L31" s="84"/>
    </row>
    <row r="32" spans="12:12">
      <c r="L32" s="84"/>
    </row>
    <row r="33" spans="12:12">
      <c r="L33" s="84"/>
    </row>
    <row r="34" spans="12:12">
      <c r="L34" s="84"/>
    </row>
    <row r="35" spans="12:12">
      <c r="L35" s="84"/>
    </row>
    <row r="36" spans="12:12">
      <c r="L36" s="84"/>
    </row>
    <row r="37" spans="12:12">
      <c r="L37" s="84"/>
    </row>
    <row r="38" spans="12:12">
      <c r="L38" s="84"/>
    </row>
    <row r="39" spans="12:12">
      <c r="L39" s="84"/>
    </row>
    <row r="40" spans="12:12">
      <c r="L40" s="84"/>
    </row>
    <row r="41" spans="12:12">
      <c r="L41" s="84"/>
    </row>
    <row r="42" spans="12:12">
      <c r="L42" s="84"/>
    </row>
    <row r="43" spans="12:12">
      <c r="L43" s="84"/>
    </row>
    <row r="44" spans="12:12">
      <c r="L44" s="84"/>
    </row>
    <row r="45" spans="12:12">
      <c r="L45" s="84"/>
    </row>
    <row r="46" spans="12:12">
      <c r="L46" s="84"/>
    </row>
    <row r="47" spans="12:12">
      <c r="L47" s="84"/>
    </row>
    <row r="48" spans="12:12">
      <c r="L48" s="84"/>
    </row>
    <row r="49" spans="12:12">
      <c r="L49" s="84"/>
    </row>
    <row r="50" spans="12:12">
      <c r="L50" s="84"/>
    </row>
    <row r="51" spans="12:12">
      <c r="L51" s="84"/>
    </row>
    <row r="52" spans="12:12">
      <c r="L52" s="84"/>
    </row>
    <row r="53" spans="12:12">
      <c r="L53" s="84"/>
    </row>
    <row r="54" spans="12:12">
      <c r="L54" s="84"/>
    </row>
    <row r="55" spans="12:12">
      <c r="L55" s="84"/>
    </row>
    <row r="56" spans="12:12">
      <c r="L56" s="84"/>
    </row>
    <row r="57" spans="12:12">
      <c r="L57" s="84"/>
    </row>
    <row r="58" spans="12:12">
      <c r="L58" s="84"/>
    </row>
    <row r="59" spans="12:12">
      <c r="L59" s="84"/>
    </row>
    <row r="60" spans="12:12">
      <c r="L60" s="84"/>
    </row>
    <row r="61" spans="12:12">
      <c r="L61" s="84"/>
    </row>
    <row r="62" spans="12:12">
      <c r="L62" s="84"/>
    </row>
    <row r="63" spans="12:12">
      <c r="L63" s="84"/>
    </row>
    <row r="64" spans="12:12">
      <c r="L64" s="84"/>
    </row>
    <row r="65" spans="12:12">
      <c r="L65" s="84"/>
    </row>
    <row r="66" spans="12:12">
      <c r="L66" s="84"/>
    </row>
    <row r="67" spans="12:12">
      <c r="L67" s="84"/>
    </row>
    <row r="68" spans="12:12">
      <c r="L68" s="84"/>
    </row>
    <row r="69" spans="12:12">
      <c r="L69" s="84"/>
    </row>
    <row r="70" spans="12:12">
      <c r="L70" s="84"/>
    </row>
  </sheetData>
  <mergeCells count="1">
    <mergeCell ref="B5:M5"/>
  </mergeCells>
  <phoneticPr fontId="10" type="noConversion"/>
  <pageMargins left="0.19685039370078741" right="0.19685039370078741" top="0.39370078740157483" bottom="0.39370078740157483" header="0.11811023622047245" footer="0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3"/>
  <sheetViews>
    <sheetView zoomScale="70" workbookViewId="0">
      <selection activeCell="A151" sqref="A151:IV207"/>
    </sheetView>
  </sheetViews>
  <sheetFormatPr defaultColWidth="11.42578125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>
      <c r="A1" s="6"/>
      <c r="B1" s="30" t="str">
        <f ca="1">IF(Fixture!K3="Futbol","FUTBOL","")</f>
        <v/>
      </c>
      <c r="C1" s="31" t="str">
        <f ca="1">IF(Fixture!K3="Hockey","HOCKEY","")</f>
        <v/>
      </c>
      <c r="D1" s="3"/>
      <c r="E1" s="1"/>
      <c r="F1" s="6"/>
      <c r="G1" s="18" t="str">
        <f>B1</f>
        <v/>
      </c>
      <c r="H1" s="32" t="str">
        <f>$C$1</f>
        <v/>
      </c>
      <c r="I1" s="6"/>
      <c r="J1" s="18" t="str">
        <f>B1</f>
        <v/>
      </c>
      <c r="K1" s="32" t="str">
        <f>$C$1</f>
        <v/>
      </c>
      <c r="L1" s="3"/>
      <c r="M1" s="1"/>
      <c r="N1" s="6"/>
      <c r="O1" s="18" t="str">
        <f>B1</f>
        <v/>
      </c>
      <c r="P1" s="32" t="str">
        <f>$C$1</f>
        <v/>
      </c>
      <c r="R1" s="1"/>
    </row>
    <row r="2" spans="1:18">
      <c r="A2" s="7"/>
      <c r="B2" s="15" t="s">
        <v>5</v>
      </c>
      <c r="C2" s="27" t="str">
        <f ca="1">Fixture!$A$6</f>
        <v>13,30 hs</v>
      </c>
      <c r="D2" s="1"/>
      <c r="E2" s="1"/>
      <c r="F2" s="13"/>
      <c r="G2" s="15" t="s">
        <v>5</v>
      </c>
      <c r="H2" s="27" t="str">
        <f ca="1">Fixture!$A$6</f>
        <v>13,30 hs</v>
      </c>
      <c r="I2" s="7"/>
      <c r="J2" s="15" t="s">
        <v>5</v>
      </c>
      <c r="K2" s="27" t="str">
        <f ca="1">Fixture!$A$6</f>
        <v>13,30 hs</v>
      </c>
      <c r="L2" s="1"/>
      <c r="M2" s="1"/>
      <c r="N2" s="13"/>
      <c r="O2" s="15" t="s">
        <v>5</v>
      </c>
      <c r="P2" s="27" t="str">
        <f ca="1">Fixture!$A$6</f>
        <v>13,30 hs</v>
      </c>
      <c r="R2" s="1"/>
    </row>
    <row r="3" spans="1:18">
      <c r="A3" s="7"/>
      <c r="B3" s="15" t="s">
        <v>3</v>
      </c>
      <c r="C3" s="26" t="str">
        <f ca="1">Fixture!$N$3</f>
        <v xml:space="preserve">Domingo 12 de Junio </v>
      </c>
      <c r="D3" s="1"/>
      <c r="E3" s="1"/>
      <c r="F3" s="7"/>
      <c r="G3" s="15" t="s">
        <v>3</v>
      </c>
      <c r="H3" s="26" t="str">
        <f ca="1">Fixture!$N$3</f>
        <v xml:space="preserve">Domingo 12 de Junio </v>
      </c>
      <c r="I3" s="7"/>
      <c r="J3" s="15" t="s">
        <v>3</v>
      </c>
      <c r="K3" s="26" t="str">
        <f ca="1">Fixture!$N$3</f>
        <v xml:space="preserve">Domingo 12 de Junio </v>
      </c>
      <c r="L3" s="1"/>
      <c r="M3" s="1"/>
      <c r="N3" s="7"/>
      <c r="O3" s="15" t="s">
        <v>3</v>
      </c>
      <c r="P3" s="26" t="str">
        <f ca="1">Fixture!$N$3</f>
        <v xml:space="preserve">Domingo 12 de Junio </v>
      </c>
      <c r="R3" s="1"/>
    </row>
    <row r="4" spans="1:18" ht="15" customHeight="1">
      <c r="A4" s="9"/>
      <c r="B4" s="15" t="s">
        <v>0</v>
      </c>
      <c r="C4" s="22">
        <f ca="1">Fixture!$D$4</f>
        <v>1</v>
      </c>
      <c r="D4" s="1"/>
      <c r="E4" s="1"/>
      <c r="F4" s="9"/>
      <c r="G4" s="15" t="s">
        <v>0</v>
      </c>
      <c r="H4" s="22">
        <f ca="1">Fixture!$G$4</f>
        <v>2</v>
      </c>
      <c r="I4" s="9"/>
      <c r="J4" s="15" t="s">
        <v>0</v>
      </c>
      <c r="K4" s="22">
        <f ca="1">Fixture!$J$4</f>
        <v>3</v>
      </c>
      <c r="L4" s="1"/>
      <c r="M4" s="1"/>
      <c r="N4" s="9"/>
      <c r="O4" s="15" t="s">
        <v>0</v>
      </c>
      <c r="P4" s="22">
        <f ca="1">Fixture!$M$4</f>
        <v>4</v>
      </c>
      <c r="R4" s="1"/>
    </row>
    <row r="5" spans="1:18">
      <c r="A5" s="7"/>
      <c r="B5" s="19" t="s">
        <v>4</v>
      </c>
      <c r="C5" s="22">
        <f ca="1"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3" t="s">
        <v>10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Q6" s="5"/>
      <c r="R6" s="5"/>
    </row>
    <row r="7" spans="1:18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tr">
        <f ca="1">Fixture!B6</f>
        <v>COMUNICACIONES</v>
      </c>
      <c r="B9" s="1"/>
      <c r="C9" s="8"/>
      <c r="D9" s="1"/>
      <c r="E9" s="1"/>
      <c r="F9" s="23" t="s">
        <v>43</v>
      </c>
      <c r="G9" s="1"/>
      <c r="H9" s="8"/>
      <c r="I9" s="23">
        <f ca="1">Fixture!H6</f>
        <v>0</v>
      </c>
      <c r="J9" s="1"/>
      <c r="K9" s="8"/>
      <c r="L9" s="1"/>
      <c r="M9" s="1"/>
      <c r="N9" s="23" t="str">
        <f ca="1">Fixture!K6</f>
        <v>LAS NIEVES</v>
      </c>
      <c r="O9" s="1"/>
      <c r="P9" s="8"/>
      <c r="R9" s="1"/>
    </row>
    <row r="10" spans="1:18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90" t="s">
        <v>1</v>
      </c>
      <c r="B12" s="91"/>
      <c r="C12" s="8"/>
      <c r="D12" s="1"/>
      <c r="E12" s="1"/>
      <c r="F12" s="90" t="s">
        <v>1</v>
      </c>
      <c r="G12" s="91"/>
      <c r="H12" s="8"/>
      <c r="I12" s="90" t="s">
        <v>1</v>
      </c>
      <c r="J12" s="91"/>
      <c r="K12" s="8"/>
      <c r="L12" s="1"/>
      <c r="M12" s="1"/>
      <c r="N12" s="90" t="s">
        <v>1</v>
      </c>
      <c r="O12" s="91"/>
      <c r="P12" s="8"/>
      <c r="R12" s="1"/>
    </row>
    <row r="13" spans="1:18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3" t="str">
        <f ca="1">Fixture!D6</f>
        <v>CCVA</v>
      </c>
      <c r="B15" s="1"/>
      <c r="C15" s="8"/>
      <c r="D15" s="1"/>
      <c r="E15" s="1"/>
      <c r="F15" s="23" t="str">
        <f ca="1">Fixture!G11</f>
        <v>LAS HERAS SPORT</v>
      </c>
      <c r="G15" s="1"/>
      <c r="H15" s="8"/>
      <c r="I15" s="23">
        <f ca="1">Fixture!J6</f>
        <v>0</v>
      </c>
      <c r="J15" s="1"/>
      <c r="K15" s="8"/>
      <c r="L15" s="1"/>
      <c r="M15" s="1"/>
      <c r="N15" s="23" t="str">
        <f ca="1">Fixture!M6</f>
        <v>SAN AGUSTIN MG</v>
      </c>
      <c r="O15" s="1"/>
      <c r="P15" s="8"/>
      <c r="R15" s="1"/>
    </row>
    <row r="16" spans="1:18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>
      <c r="A20" s="6"/>
      <c r="B20" s="18" t="str">
        <f>B1</f>
        <v/>
      </c>
      <c r="C20" s="32" t="str">
        <f>$C$1</f>
        <v/>
      </c>
      <c r="D20" s="3"/>
      <c r="E20" s="1"/>
      <c r="F20" s="6"/>
      <c r="G20" s="18" t="str">
        <f>B1</f>
        <v/>
      </c>
      <c r="H20" s="32" t="str">
        <f>$C$1</f>
        <v/>
      </c>
      <c r="I20" s="6"/>
      <c r="J20" s="18" t="str">
        <f>B1</f>
        <v/>
      </c>
      <c r="K20" s="32" t="str">
        <f>$C$1</f>
        <v/>
      </c>
      <c r="L20" s="3"/>
      <c r="M20" s="1"/>
      <c r="N20" s="6"/>
      <c r="O20" s="18" t="str">
        <f>B1</f>
        <v/>
      </c>
      <c r="P20" s="32" t="str">
        <f>$C$1</f>
        <v/>
      </c>
      <c r="R20" s="1"/>
    </row>
    <row r="21" spans="1:18">
      <c r="A21" s="7"/>
      <c r="B21" s="20" t="s">
        <v>5</v>
      </c>
      <c r="C21" s="27" t="str">
        <f ca="1">Fixture!$A$7</f>
        <v>14 hs</v>
      </c>
      <c r="D21" s="1"/>
      <c r="E21" s="1"/>
      <c r="F21" s="7"/>
      <c r="G21" s="15" t="s">
        <v>5</v>
      </c>
      <c r="H21" s="27" t="str">
        <f ca="1">Fixture!$A$7</f>
        <v>14 hs</v>
      </c>
      <c r="I21" s="7"/>
      <c r="J21" s="20" t="s">
        <v>5</v>
      </c>
      <c r="K21" s="27" t="str">
        <f ca="1">Fixture!$A$7</f>
        <v>14 hs</v>
      </c>
      <c r="L21" s="1"/>
      <c r="M21" s="1"/>
      <c r="N21" s="7"/>
      <c r="O21" s="15" t="s">
        <v>5</v>
      </c>
      <c r="P21" s="27" t="str">
        <f ca="1">Fixture!$A$7</f>
        <v>14 hs</v>
      </c>
      <c r="R21" s="1"/>
    </row>
    <row r="22" spans="1:18">
      <c r="A22" s="7"/>
      <c r="B22" s="20" t="s">
        <v>3</v>
      </c>
      <c r="C22" s="26" t="str">
        <f ca="1">Fixture!$N$3</f>
        <v xml:space="preserve">Domingo 12 de Junio </v>
      </c>
      <c r="D22" s="1"/>
      <c r="E22" s="1"/>
      <c r="F22" s="7"/>
      <c r="G22" s="15" t="s">
        <v>3</v>
      </c>
      <c r="H22" s="26" t="str">
        <f ca="1">Fixture!$N$3</f>
        <v xml:space="preserve">Domingo 12 de Junio </v>
      </c>
      <c r="I22" s="7"/>
      <c r="J22" s="20" t="s">
        <v>3</v>
      </c>
      <c r="K22" s="26" t="str">
        <f ca="1">Fixture!$N$3</f>
        <v xml:space="preserve">Domingo 12 de Junio </v>
      </c>
      <c r="L22" s="1"/>
      <c r="M22" s="1"/>
      <c r="N22" s="7"/>
      <c r="O22" s="15" t="s">
        <v>3</v>
      </c>
      <c r="P22" s="26" t="str">
        <f ca="1">Fixture!$N$3</f>
        <v xml:space="preserve">Domingo 12 de Junio </v>
      </c>
      <c r="R22" s="1"/>
    </row>
    <row r="23" spans="1:18" ht="15" customHeight="1">
      <c r="A23" s="9"/>
      <c r="B23" s="20" t="s">
        <v>0</v>
      </c>
      <c r="C23" s="22">
        <f ca="1">Fixture!$D$4</f>
        <v>1</v>
      </c>
      <c r="D23" s="1"/>
      <c r="E23" s="1"/>
      <c r="F23" s="9"/>
      <c r="G23" s="15" t="s">
        <v>0</v>
      </c>
      <c r="H23" s="22">
        <f ca="1">Fixture!$G$4</f>
        <v>2</v>
      </c>
      <c r="I23" s="9"/>
      <c r="J23" s="20" t="s">
        <v>0</v>
      </c>
      <c r="K23" s="22">
        <f ca="1">Fixture!$J$4</f>
        <v>3</v>
      </c>
      <c r="L23" s="1"/>
      <c r="M23" s="1"/>
      <c r="N23" s="9"/>
      <c r="O23" s="15" t="s">
        <v>0</v>
      </c>
      <c r="P23" s="22">
        <f ca="1">Fixture!$M$4</f>
        <v>4</v>
      </c>
      <c r="R23" s="1"/>
    </row>
    <row r="24" spans="1:18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Q25" s="5"/>
      <c r="R25" s="5"/>
    </row>
    <row r="26" spans="1:18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s">
        <v>38</v>
      </c>
      <c r="B28" s="1"/>
      <c r="C28" s="8"/>
      <c r="D28" s="1"/>
      <c r="E28" s="1"/>
      <c r="F28" s="23" t="s">
        <v>44</v>
      </c>
      <c r="G28" s="1"/>
      <c r="H28" s="8"/>
      <c r="I28" s="23" t="str">
        <f ca="1">Fixture!H7</f>
        <v>DAOM E</v>
      </c>
      <c r="J28" s="1"/>
      <c r="K28" s="8"/>
      <c r="L28" s="1"/>
      <c r="M28" s="1"/>
      <c r="N28" s="23" t="s">
        <v>36</v>
      </c>
      <c r="O28" s="1"/>
      <c r="P28" s="8"/>
      <c r="R28" s="1"/>
    </row>
    <row r="29" spans="1:18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90" t="s">
        <v>1</v>
      </c>
      <c r="B31" s="91"/>
      <c r="C31" s="8"/>
      <c r="D31" s="1"/>
      <c r="E31" s="1"/>
      <c r="F31" s="90" t="s">
        <v>1</v>
      </c>
      <c r="G31" s="91"/>
      <c r="H31" s="8"/>
      <c r="I31" s="90" t="s">
        <v>1</v>
      </c>
      <c r="J31" s="91"/>
      <c r="K31" s="8"/>
      <c r="L31" s="1"/>
      <c r="M31" s="1"/>
      <c r="N31" s="90" t="s">
        <v>1</v>
      </c>
      <c r="O31" s="91"/>
      <c r="P31" s="8"/>
      <c r="R31" s="1"/>
    </row>
    <row r="32" spans="1:18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3" t="s">
        <v>40</v>
      </c>
      <c r="B34" s="1"/>
      <c r="C34" s="8"/>
      <c r="D34" s="1"/>
      <c r="E34" s="1"/>
      <c r="F34" s="23" t="s">
        <v>30</v>
      </c>
      <c r="G34" s="1"/>
      <c r="H34" s="8"/>
      <c r="I34" s="23" t="str">
        <f ca="1">Fixture!J7</f>
        <v>NAMASTE</v>
      </c>
      <c r="J34" s="1"/>
      <c r="K34" s="8"/>
      <c r="L34" s="1"/>
      <c r="M34" s="1"/>
      <c r="N34" s="23" t="s">
        <v>37</v>
      </c>
      <c r="O34" s="1"/>
      <c r="P34" s="8"/>
      <c r="R34" s="1"/>
    </row>
    <row r="35" spans="1:18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>
      <c r="A39" s="6"/>
      <c r="B39" s="18" t="str">
        <f>B1</f>
        <v/>
      </c>
      <c r="C39" s="32" t="str">
        <f>$C$1</f>
        <v/>
      </c>
      <c r="D39" s="3"/>
      <c r="E39" s="1"/>
      <c r="F39" s="6"/>
      <c r="G39" s="18" t="str">
        <f>B1</f>
        <v/>
      </c>
      <c r="H39" s="32" t="str">
        <f>$C$1</f>
        <v/>
      </c>
      <c r="I39" s="6"/>
      <c r="J39" s="18" t="str">
        <f>B1</f>
        <v/>
      </c>
      <c r="K39" s="32" t="str">
        <f>$C$1</f>
        <v/>
      </c>
      <c r="L39" s="3"/>
      <c r="M39" s="1"/>
      <c r="N39" s="6"/>
      <c r="O39" s="18" t="str">
        <f>B1</f>
        <v/>
      </c>
      <c r="P39" s="32" t="str">
        <f>$C$1</f>
        <v/>
      </c>
      <c r="R39" s="1"/>
    </row>
    <row r="40" spans="1:18">
      <c r="A40" s="7"/>
      <c r="B40" s="15" t="s">
        <v>5</v>
      </c>
      <c r="C40" s="27" t="str">
        <f ca="1">Fixture!$A$8</f>
        <v>14,30 hs</v>
      </c>
      <c r="D40" s="1"/>
      <c r="E40" s="1"/>
      <c r="F40" s="7"/>
      <c r="G40" s="15" t="s">
        <v>5</v>
      </c>
      <c r="H40" s="27" t="str">
        <f ca="1">Fixture!$A$8</f>
        <v>14,30 hs</v>
      </c>
      <c r="I40" s="7"/>
      <c r="J40" s="15" t="s">
        <v>5</v>
      </c>
      <c r="K40" s="27" t="str">
        <f ca="1">Fixture!$A$8</f>
        <v>14,30 hs</v>
      </c>
      <c r="L40" s="1"/>
      <c r="M40" s="1"/>
      <c r="N40" s="7"/>
      <c r="O40" s="15" t="s">
        <v>5</v>
      </c>
      <c r="P40" s="27" t="str">
        <f ca="1">Fixture!$A$8</f>
        <v>14,30 hs</v>
      </c>
      <c r="R40" s="1"/>
    </row>
    <row r="41" spans="1:18">
      <c r="A41" s="7"/>
      <c r="B41" s="15" t="s">
        <v>3</v>
      </c>
      <c r="C41" s="26" t="str">
        <f ca="1">Fixture!$N$3</f>
        <v xml:space="preserve">Domingo 12 de Junio </v>
      </c>
      <c r="D41" s="1"/>
      <c r="E41" s="1"/>
      <c r="F41" s="7"/>
      <c r="G41" s="15" t="s">
        <v>3</v>
      </c>
      <c r="H41" s="26" t="str">
        <f ca="1">Fixture!$N$3</f>
        <v xml:space="preserve">Domingo 12 de Junio </v>
      </c>
      <c r="I41" s="7"/>
      <c r="J41" s="15" t="s">
        <v>3</v>
      </c>
      <c r="K41" s="26" t="str">
        <f ca="1">Fixture!$N$3</f>
        <v xml:space="preserve">Domingo 12 de Junio </v>
      </c>
      <c r="L41" s="1"/>
      <c r="M41" s="1"/>
      <c r="N41" s="7"/>
      <c r="O41" s="15" t="s">
        <v>3</v>
      </c>
      <c r="P41" s="26" t="str">
        <f ca="1">Fixture!$N$3</f>
        <v xml:space="preserve">Domingo 12 de Junio </v>
      </c>
      <c r="R41" s="1"/>
    </row>
    <row r="42" spans="1:18" ht="13.5" customHeight="1">
      <c r="A42" s="9"/>
      <c r="B42" s="15" t="s">
        <v>0</v>
      </c>
      <c r="C42" s="22">
        <f ca="1">Fixture!$D$4</f>
        <v>1</v>
      </c>
      <c r="D42" s="1"/>
      <c r="E42" s="1"/>
      <c r="F42" s="9"/>
      <c r="G42" s="15" t="s">
        <v>0</v>
      </c>
      <c r="H42" s="22">
        <f ca="1">Fixture!$G$4</f>
        <v>2</v>
      </c>
      <c r="I42" s="9"/>
      <c r="J42" s="15" t="s">
        <v>0</v>
      </c>
      <c r="K42" s="22">
        <f ca="1">Fixture!$J$4</f>
        <v>3</v>
      </c>
      <c r="L42" s="1"/>
      <c r="M42" s="1"/>
      <c r="N42" s="9"/>
      <c r="O42" s="15" t="s">
        <v>0</v>
      </c>
      <c r="P42" s="22">
        <f ca="1">Fixture!$M$4</f>
        <v>4</v>
      </c>
      <c r="R42" s="1"/>
    </row>
    <row r="43" spans="1:18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Q44" s="5"/>
      <c r="R44" s="5"/>
    </row>
    <row r="45" spans="1:18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3" t="str">
        <f ca="1">Fixture!B$8</f>
        <v>LAS HERAS SPORT</v>
      </c>
      <c r="B47" s="1"/>
      <c r="C47" s="8"/>
      <c r="D47" s="1"/>
      <c r="E47" s="1"/>
      <c r="F47" s="23" t="s">
        <v>46</v>
      </c>
      <c r="G47" s="1"/>
      <c r="H47" s="8"/>
      <c r="I47" s="23" t="s">
        <v>48</v>
      </c>
      <c r="J47" s="1"/>
      <c r="K47" s="8"/>
      <c r="L47" s="1"/>
      <c r="M47" s="1"/>
      <c r="N47" s="23" t="s">
        <v>49</v>
      </c>
      <c r="O47" s="1"/>
      <c r="P47" s="8"/>
      <c r="R47" s="1"/>
    </row>
    <row r="48" spans="1:18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90" t="s">
        <v>1</v>
      </c>
      <c r="B50" s="91"/>
      <c r="C50" s="8"/>
      <c r="D50" s="1"/>
      <c r="E50" s="1"/>
      <c r="F50" s="90" t="s">
        <v>1</v>
      </c>
      <c r="G50" s="91"/>
      <c r="H50" s="8"/>
      <c r="I50" s="90" t="s">
        <v>1</v>
      </c>
      <c r="J50" s="91"/>
      <c r="K50" s="8"/>
      <c r="L50" s="1"/>
      <c r="M50" s="1"/>
      <c r="N50" s="90" t="s">
        <v>1</v>
      </c>
      <c r="O50" s="91"/>
      <c r="P50" s="8"/>
      <c r="R50" s="1"/>
    </row>
    <row r="51" spans="1:18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3" t="str">
        <f ca="1">Fixture!D$8</f>
        <v>COMUNICACIONES</v>
      </c>
      <c r="B53" s="1"/>
      <c r="C53" s="8"/>
      <c r="D53" s="1"/>
      <c r="E53" s="1"/>
      <c r="F53" s="23" t="s">
        <v>47</v>
      </c>
      <c r="G53" s="1"/>
      <c r="H53" s="8"/>
      <c r="I53" s="23" t="s">
        <v>39</v>
      </c>
      <c r="J53" s="1"/>
      <c r="K53" s="8"/>
      <c r="L53" s="1"/>
      <c r="M53" s="1"/>
      <c r="N53" s="23" t="s">
        <v>18</v>
      </c>
      <c r="O53" s="1"/>
      <c r="P53" s="8"/>
      <c r="R53" s="1"/>
    </row>
    <row r="54" spans="1:18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/>
    <row r="59" spans="1:18" ht="15.75" thickTop="1">
      <c r="A59" s="6"/>
      <c r="B59" s="18" t="str">
        <f>B1</f>
        <v/>
      </c>
      <c r="C59" s="32" t="str">
        <f>$C$1</f>
        <v/>
      </c>
      <c r="D59" s="3"/>
      <c r="E59" s="1"/>
      <c r="F59" s="6"/>
      <c r="G59" s="18" t="str">
        <f>B1</f>
        <v/>
      </c>
      <c r="H59" s="32" t="str">
        <f>$C$1</f>
        <v/>
      </c>
      <c r="I59" s="6"/>
      <c r="J59" s="18" t="str">
        <f>B1</f>
        <v/>
      </c>
      <c r="K59" s="32" t="str">
        <f>$C$1</f>
        <v/>
      </c>
      <c r="L59" s="3"/>
      <c r="M59" s="1"/>
      <c r="N59" s="6"/>
      <c r="O59" s="18" t="str">
        <f>B1</f>
        <v/>
      </c>
      <c r="P59" s="32" t="str">
        <f>$C$1</f>
        <v/>
      </c>
    </row>
    <row r="60" spans="1:18">
      <c r="A60" s="7"/>
      <c r="B60" s="15" t="s">
        <v>5</v>
      </c>
      <c r="C60" s="27" t="str">
        <f ca="1">Fixture!$A$9</f>
        <v>15 hs</v>
      </c>
      <c r="D60" s="1"/>
      <c r="E60" s="1"/>
      <c r="F60" s="13"/>
      <c r="G60" s="15" t="s">
        <v>5</v>
      </c>
      <c r="H60" s="27" t="str">
        <f ca="1">Fixture!$A$9</f>
        <v>15 hs</v>
      </c>
      <c r="I60" s="7"/>
      <c r="J60" s="15" t="s">
        <v>5</v>
      </c>
      <c r="K60" s="27" t="str">
        <f ca="1">Fixture!$A$9</f>
        <v>15 hs</v>
      </c>
      <c r="L60" s="1"/>
      <c r="M60" s="1"/>
      <c r="N60" s="13"/>
      <c r="O60" s="15" t="s">
        <v>5</v>
      </c>
      <c r="P60" s="27" t="str">
        <f ca="1">Fixture!$A$9</f>
        <v>15 hs</v>
      </c>
    </row>
    <row r="61" spans="1:18">
      <c r="A61" s="7"/>
      <c r="B61" s="15" t="s">
        <v>3</v>
      </c>
      <c r="C61" s="26" t="str">
        <f ca="1">Fixture!$N$3</f>
        <v xml:space="preserve">Domingo 12 de Junio </v>
      </c>
      <c r="D61" s="1"/>
      <c r="E61" s="1"/>
      <c r="F61" s="7"/>
      <c r="G61" s="15" t="s">
        <v>3</v>
      </c>
      <c r="H61" s="26" t="str">
        <f ca="1">Fixture!$N$3</f>
        <v xml:space="preserve">Domingo 12 de Junio </v>
      </c>
      <c r="I61" s="7"/>
      <c r="J61" s="15" t="s">
        <v>3</v>
      </c>
      <c r="K61" s="26" t="str">
        <f ca="1">Fixture!$N$3</f>
        <v xml:space="preserve">Domingo 12 de Junio </v>
      </c>
      <c r="L61" s="1"/>
      <c r="M61" s="1"/>
      <c r="N61" s="7"/>
      <c r="O61" s="15" t="s">
        <v>3</v>
      </c>
      <c r="P61" s="26" t="str">
        <f ca="1">Fixture!$N$3</f>
        <v xml:space="preserve">Domingo 12 de Junio </v>
      </c>
    </row>
    <row r="62" spans="1:18" ht="18">
      <c r="A62" s="9"/>
      <c r="B62" s="15" t="s">
        <v>0</v>
      </c>
      <c r="C62" s="22">
        <f ca="1">Fixture!$D$4</f>
        <v>1</v>
      </c>
      <c r="D62" s="1"/>
      <c r="E62" s="1"/>
      <c r="F62" s="9"/>
      <c r="G62" s="15" t="s">
        <v>0</v>
      </c>
      <c r="H62" s="22">
        <f ca="1">Fixture!$G$4</f>
        <v>2</v>
      </c>
      <c r="I62" s="9"/>
      <c r="J62" s="15" t="s">
        <v>0</v>
      </c>
      <c r="K62" s="22">
        <f ca="1">Fixture!$J$4</f>
        <v>3</v>
      </c>
      <c r="L62" s="1"/>
      <c r="M62" s="1"/>
      <c r="N62" s="9"/>
      <c r="O62" s="15" t="s">
        <v>0</v>
      </c>
      <c r="P62" s="22">
        <f ca="1">Fixture!$M$4</f>
        <v>4</v>
      </c>
    </row>
    <row r="63" spans="1:18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8" ht="15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6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">
        <v>33</v>
      </c>
      <c r="B67" s="1"/>
      <c r="C67" s="8"/>
      <c r="D67" s="1"/>
      <c r="E67" s="1"/>
      <c r="F67" s="23" t="s">
        <v>45</v>
      </c>
      <c r="G67" s="1"/>
      <c r="H67" s="8"/>
      <c r="I67" s="23">
        <f ca="1">Fixture!H9</f>
        <v>0</v>
      </c>
      <c r="J67" s="1"/>
      <c r="K67" s="8"/>
      <c r="L67" s="1"/>
      <c r="M67" s="1"/>
      <c r="N67" s="23" t="s">
        <v>30</v>
      </c>
      <c r="O67" s="1"/>
      <c r="P67" s="8"/>
    </row>
    <row r="68" spans="1:16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90" t="s">
        <v>1</v>
      </c>
      <c r="B70" s="91"/>
      <c r="C70" s="8"/>
      <c r="D70" s="1"/>
      <c r="E70" s="1"/>
      <c r="F70" s="90" t="s">
        <v>1</v>
      </c>
      <c r="G70" s="91"/>
      <c r="H70" s="8"/>
      <c r="I70" s="90" t="s">
        <v>1</v>
      </c>
      <c r="J70" s="91"/>
      <c r="K70" s="8"/>
      <c r="L70" s="1"/>
      <c r="M70" s="1"/>
      <c r="N70" s="90" t="s">
        <v>1</v>
      </c>
      <c r="O70" s="91"/>
      <c r="P70" s="8"/>
    </row>
    <row r="71" spans="1:16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">
        <v>38</v>
      </c>
      <c r="B73" s="1"/>
      <c r="C73" s="8"/>
      <c r="D73" s="1"/>
      <c r="E73" s="1"/>
      <c r="F73" s="23" t="s">
        <v>31</v>
      </c>
      <c r="G73" s="1"/>
      <c r="H73" s="8"/>
      <c r="I73" s="23">
        <f ca="1">Fixture!J9</f>
        <v>0</v>
      </c>
      <c r="J73" s="1"/>
      <c r="K73" s="8"/>
      <c r="L73" s="1"/>
      <c r="M73" s="1"/>
      <c r="N73" s="23" t="str">
        <f ca="1">Fixture!M9</f>
        <v>LAS NIEVES</v>
      </c>
      <c r="O73" s="1"/>
      <c r="P73" s="8"/>
    </row>
    <row r="74" spans="1:16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>
      <c r="A78" s="6"/>
      <c r="B78" s="18" t="str">
        <f>B1</f>
        <v/>
      </c>
      <c r="C78" s="32" t="str">
        <f>$C$1</f>
        <v/>
      </c>
      <c r="D78" s="3"/>
      <c r="E78" s="1"/>
      <c r="F78" s="6"/>
      <c r="G78" s="18" t="str">
        <f>B1</f>
        <v/>
      </c>
      <c r="H78" s="32" t="str">
        <f>$C$1</f>
        <v/>
      </c>
      <c r="I78" s="6"/>
      <c r="J78" s="18" t="str">
        <f>B1</f>
        <v/>
      </c>
      <c r="K78" s="32" t="str">
        <f>$C$1</f>
        <v/>
      </c>
      <c r="L78" s="1"/>
      <c r="M78" s="1"/>
      <c r="N78" s="6"/>
      <c r="O78" s="18" t="str">
        <f>B1</f>
        <v/>
      </c>
      <c r="P78" s="32" t="str">
        <f>$C$1</f>
        <v/>
      </c>
    </row>
    <row r="79" spans="1:16">
      <c r="A79" s="7"/>
      <c r="B79" s="20" t="s">
        <v>5</v>
      </c>
      <c r="C79" s="27" t="str">
        <f ca="1">Fixture!$A$10</f>
        <v>15,30 hs</v>
      </c>
      <c r="D79" s="1"/>
      <c r="E79" s="1"/>
      <c r="F79" s="7"/>
      <c r="G79" s="15" t="s">
        <v>5</v>
      </c>
      <c r="H79" s="27" t="str">
        <f ca="1">Fixture!$A$10</f>
        <v>15,30 hs</v>
      </c>
      <c r="I79" s="7"/>
      <c r="J79" s="15" t="s">
        <v>5</v>
      </c>
      <c r="K79" s="27" t="str">
        <f ca="1">Fixture!$A$10</f>
        <v>15,30 hs</v>
      </c>
      <c r="L79" s="1"/>
      <c r="M79" s="1"/>
      <c r="N79" s="7"/>
      <c r="O79" s="15" t="s">
        <v>5</v>
      </c>
      <c r="P79" s="27" t="str">
        <f ca="1">Fixture!$A$10</f>
        <v>15,30 hs</v>
      </c>
    </row>
    <row r="80" spans="1:16">
      <c r="A80" s="7"/>
      <c r="B80" s="20" t="s">
        <v>3</v>
      </c>
      <c r="C80" s="26" t="str">
        <f ca="1">Fixture!$N$3</f>
        <v xml:space="preserve">Domingo 12 de Junio </v>
      </c>
      <c r="D80" s="1"/>
      <c r="E80" s="1"/>
      <c r="F80" s="7"/>
      <c r="G80" s="15" t="s">
        <v>3</v>
      </c>
      <c r="H80" s="26" t="str">
        <f ca="1">Fixture!$N$3</f>
        <v xml:space="preserve">Domingo 12 de Junio </v>
      </c>
      <c r="I80" s="7"/>
      <c r="J80" s="15" t="s">
        <v>3</v>
      </c>
      <c r="K80" s="26" t="str">
        <f ca="1">Fixture!$N$3</f>
        <v xml:space="preserve">Domingo 12 de Junio </v>
      </c>
      <c r="L80" s="1"/>
      <c r="M80" s="1"/>
      <c r="N80" s="7"/>
      <c r="O80" s="15" t="s">
        <v>3</v>
      </c>
      <c r="P80" s="26" t="str">
        <f ca="1">Fixture!$N$3</f>
        <v xml:space="preserve">Domingo 12 de Junio </v>
      </c>
    </row>
    <row r="81" spans="1:16" ht="18">
      <c r="A81" s="9"/>
      <c r="B81" s="20" t="s">
        <v>0</v>
      </c>
      <c r="C81" s="22">
        <f ca="1">Fixture!$D$4</f>
        <v>1</v>
      </c>
      <c r="D81" s="1"/>
      <c r="E81" s="1"/>
      <c r="F81" s="9"/>
      <c r="G81" s="15" t="s">
        <v>0</v>
      </c>
      <c r="H81" s="22">
        <f ca="1">Fixture!$G$4</f>
        <v>2</v>
      </c>
      <c r="I81" s="9"/>
      <c r="J81" s="15" t="s">
        <v>0</v>
      </c>
      <c r="K81" s="22">
        <f ca="1">Fixture!$J$4</f>
        <v>3</v>
      </c>
      <c r="L81" s="1"/>
      <c r="M81" s="1"/>
      <c r="N81" s="9"/>
      <c r="O81" s="15" t="s">
        <v>0</v>
      </c>
      <c r="P81" s="22">
        <f ca="1">Fixture!$M$4</f>
        <v>4</v>
      </c>
    </row>
    <row r="82" spans="1:16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</row>
    <row r="84" spans="1:16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3" t="s">
        <v>39</v>
      </c>
      <c r="B86" s="1"/>
      <c r="C86" s="8"/>
      <c r="D86" s="1"/>
      <c r="E86" s="1"/>
      <c r="F86" s="23" t="s">
        <v>40</v>
      </c>
      <c r="G86" s="1"/>
      <c r="H86" s="8"/>
      <c r="I86" s="23" t="str">
        <f ca="1">Fixture!H10</f>
        <v>NAMASTE</v>
      </c>
      <c r="J86" s="1"/>
      <c r="K86" s="8"/>
      <c r="L86" s="1"/>
      <c r="M86" s="1"/>
      <c r="N86" s="23" t="s">
        <v>50</v>
      </c>
      <c r="O86" s="1"/>
      <c r="P86" s="8"/>
    </row>
    <row r="87" spans="1:16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90" t="s">
        <v>1</v>
      </c>
      <c r="B89" s="91"/>
      <c r="C89" s="8"/>
      <c r="D89" s="1"/>
      <c r="E89" s="1"/>
      <c r="F89" s="90" t="s">
        <v>1</v>
      </c>
      <c r="G89" s="91"/>
      <c r="H89" s="8"/>
      <c r="I89" s="90" t="s">
        <v>1</v>
      </c>
      <c r="J89" s="91"/>
      <c r="K89" s="8"/>
      <c r="L89" s="1"/>
      <c r="M89" s="1"/>
      <c r="N89" s="90" t="s">
        <v>1</v>
      </c>
      <c r="O89" s="91"/>
      <c r="P89" s="8"/>
    </row>
    <row r="90" spans="1:16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 ca="1">Fixture!D9</f>
        <v>AMANCIO ALCORTA</v>
      </c>
      <c r="B92" s="1"/>
      <c r="C92" s="8"/>
      <c r="D92" s="1"/>
      <c r="E92" s="1"/>
      <c r="F92" s="23" t="s">
        <v>36</v>
      </c>
      <c r="G92" s="1"/>
      <c r="H92" s="8"/>
      <c r="I92" s="23" t="str">
        <f ca="1">Fixture!J10</f>
        <v>C. POLICIAL B</v>
      </c>
      <c r="J92" s="1"/>
      <c r="K92" s="8"/>
      <c r="L92" s="1"/>
      <c r="M92" s="1"/>
      <c r="N92" s="23" t="s">
        <v>46</v>
      </c>
      <c r="O92" s="1"/>
      <c r="P92" s="8"/>
    </row>
    <row r="93" spans="1:16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8" t="str">
        <f>B1</f>
        <v/>
      </c>
      <c r="C97" s="32" t="str">
        <f>$C$1</f>
        <v/>
      </c>
      <c r="D97" s="3"/>
      <c r="E97" s="1"/>
      <c r="F97" s="6"/>
      <c r="G97" s="18" t="str">
        <f>B1</f>
        <v/>
      </c>
      <c r="H97" s="32" t="str">
        <f>$C$1</f>
        <v/>
      </c>
      <c r="I97" s="6"/>
      <c r="J97" s="18" t="str">
        <f>B1</f>
        <v/>
      </c>
      <c r="K97" s="32" t="str">
        <f>$C$1</f>
        <v/>
      </c>
      <c r="L97" s="1"/>
      <c r="M97" s="1"/>
      <c r="N97" s="6"/>
      <c r="O97" s="18" t="str">
        <f>B1</f>
        <v/>
      </c>
      <c r="P97" s="32" t="str">
        <f>$C$1</f>
        <v/>
      </c>
    </row>
    <row r="98" spans="1:16">
      <c r="A98" s="7"/>
      <c r="B98" s="15" t="s">
        <v>5</v>
      </c>
      <c r="C98" s="27" t="str">
        <f ca="1">Fixture!$A$11</f>
        <v>16 hs</v>
      </c>
      <c r="D98" s="1"/>
      <c r="E98" s="1"/>
      <c r="F98" s="7"/>
      <c r="G98" s="15" t="s">
        <v>5</v>
      </c>
      <c r="H98" s="27" t="str">
        <f ca="1">Fixture!$A$11</f>
        <v>16 hs</v>
      </c>
      <c r="I98" s="7"/>
      <c r="J98" s="15" t="s">
        <v>5</v>
      </c>
      <c r="K98" s="27" t="str">
        <f ca="1">Fixture!$A$11</f>
        <v>16 hs</v>
      </c>
      <c r="L98" s="1"/>
      <c r="M98" s="1"/>
      <c r="N98" s="7"/>
      <c r="O98" s="15" t="s">
        <v>5</v>
      </c>
      <c r="P98" s="27" t="str">
        <f ca="1">Fixture!$A$11</f>
        <v>16 hs</v>
      </c>
    </row>
    <row r="99" spans="1:16">
      <c r="A99" s="7"/>
      <c r="B99" s="15" t="s">
        <v>3</v>
      </c>
      <c r="C99" s="26" t="str">
        <f ca="1">Fixture!$N$3</f>
        <v xml:space="preserve">Domingo 12 de Junio </v>
      </c>
      <c r="D99" s="1"/>
      <c r="E99" s="1"/>
      <c r="F99" s="7"/>
      <c r="G99" s="15" t="s">
        <v>3</v>
      </c>
      <c r="H99" s="26" t="str">
        <f ca="1">Fixture!$N$3</f>
        <v xml:space="preserve">Domingo 12 de Junio </v>
      </c>
      <c r="I99" s="7"/>
      <c r="J99" s="15" t="s">
        <v>3</v>
      </c>
      <c r="K99" s="26" t="str">
        <f ca="1">Fixture!$N$3</f>
        <v xml:space="preserve">Domingo 12 de Junio </v>
      </c>
      <c r="L99" s="1"/>
      <c r="M99" s="1"/>
      <c r="N99" s="7"/>
      <c r="O99" s="15" t="s">
        <v>3</v>
      </c>
      <c r="P99" s="26" t="str">
        <f ca="1">Fixture!$N$3</f>
        <v xml:space="preserve">Domingo 12 de Junio </v>
      </c>
    </row>
    <row r="100" spans="1:16" ht="18">
      <c r="A100" s="9"/>
      <c r="B100" s="15" t="s">
        <v>0</v>
      </c>
      <c r="C100" s="22">
        <f ca="1">Fixture!$D$4</f>
        <v>1</v>
      </c>
      <c r="D100" s="1"/>
      <c r="E100" s="1"/>
      <c r="F100" s="9"/>
      <c r="G100" s="15" t="s">
        <v>0</v>
      </c>
      <c r="H100" s="22">
        <f ca="1">Fixture!$G$4</f>
        <v>2</v>
      </c>
      <c r="I100" s="9"/>
      <c r="J100" s="15" t="s">
        <v>0</v>
      </c>
      <c r="K100" s="22">
        <f ca="1">Fixture!$J$4</f>
        <v>3</v>
      </c>
      <c r="L100" s="1"/>
      <c r="M100" s="1"/>
      <c r="N100" s="9"/>
      <c r="O100" s="15" t="s">
        <v>0</v>
      </c>
      <c r="P100" s="22">
        <f ca="1">Fixture!$M$4</f>
        <v>4</v>
      </c>
    </row>
    <row r="101" spans="1:16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</row>
    <row r="103" spans="1:16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3" t="s">
        <v>36</v>
      </c>
      <c r="B105" s="1"/>
      <c r="C105" s="8"/>
      <c r="D105" s="1"/>
      <c r="E105" s="1"/>
      <c r="F105" s="23" t="s">
        <v>51</v>
      </c>
      <c r="G105" s="1"/>
      <c r="H105" s="8"/>
      <c r="I105" s="23" t="str">
        <f ca="1">Fixture!H11</f>
        <v>COMUNICACIONES</v>
      </c>
      <c r="J105" s="1"/>
      <c r="K105" s="8"/>
      <c r="L105" s="1"/>
      <c r="M105" s="1"/>
      <c r="N105" s="23" t="s">
        <v>18</v>
      </c>
      <c r="O105" s="1"/>
      <c r="P105" s="8"/>
    </row>
    <row r="106" spans="1:16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90" t="s">
        <v>1</v>
      </c>
      <c r="B108" s="91"/>
      <c r="C108" s="8"/>
      <c r="D108" s="1"/>
      <c r="E108" s="1"/>
      <c r="F108" s="90" t="s">
        <v>1</v>
      </c>
      <c r="G108" s="91"/>
      <c r="H108" s="8"/>
      <c r="I108" s="90" t="s">
        <v>1</v>
      </c>
      <c r="J108" s="91"/>
      <c r="K108" s="8"/>
      <c r="L108" s="1"/>
      <c r="M108" s="1"/>
      <c r="N108" s="90" t="s">
        <v>1</v>
      </c>
      <c r="O108" s="91"/>
      <c r="P108" s="8"/>
    </row>
    <row r="109" spans="1:16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">
        <v>48</v>
      </c>
      <c r="B111" s="1"/>
      <c r="C111" s="8"/>
      <c r="D111" s="1"/>
      <c r="E111" s="1"/>
      <c r="F111" s="23" t="s">
        <v>19</v>
      </c>
      <c r="G111" s="1"/>
      <c r="H111" s="8"/>
      <c r="I111" s="23" t="str">
        <f ca="1">Fixture!J11</f>
        <v>SAN AGUSTIN MG</v>
      </c>
      <c r="J111" s="1"/>
      <c r="K111" s="8"/>
      <c r="L111" s="1"/>
      <c r="M111" s="1"/>
      <c r="N111" s="23" t="s">
        <v>30</v>
      </c>
      <c r="O111" s="1"/>
      <c r="P111" s="8"/>
    </row>
    <row r="112" spans="1:16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8" t="str">
        <f>B1</f>
        <v/>
      </c>
      <c r="C115" s="32" t="str">
        <f>$C$1</f>
        <v/>
      </c>
      <c r="D115" s="3"/>
      <c r="E115" s="1"/>
      <c r="F115" s="6"/>
      <c r="G115" s="18" t="str">
        <f>B1</f>
        <v/>
      </c>
      <c r="H115" s="32" t="str">
        <f>$C$1</f>
        <v/>
      </c>
      <c r="I115" s="6"/>
      <c r="J115" s="18" t="str">
        <f>B1</f>
        <v/>
      </c>
      <c r="K115" s="32" t="str">
        <f>$C$1</f>
        <v/>
      </c>
      <c r="L115" s="1"/>
      <c r="M115" s="1"/>
      <c r="N115" s="6"/>
      <c r="O115" s="18" t="str">
        <f>B1</f>
        <v/>
      </c>
      <c r="P115" s="32" t="str">
        <f>$C$1</f>
        <v/>
      </c>
    </row>
    <row r="116" spans="1:16">
      <c r="A116" s="7"/>
      <c r="B116" s="15" t="s">
        <v>5</v>
      </c>
      <c r="C116" s="27" t="str">
        <f ca="1">Fixture!$A$12</f>
        <v>16,30 hs</v>
      </c>
      <c r="D116" s="1"/>
      <c r="E116" s="1"/>
      <c r="F116" s="7"/>
      <c r="G116" s="15" t="s">
        <v>5</v>
      </c>
      <c r="H116" s="27" t="str">
        <f ca="1">Fixture!$A$12</f>
        <v>16,30 hs</v>
      </c>
      <c r="I116" s="7"/>
      <c r="J116" s="15" t="s">
        <v>5</v>
      </c>
      <c r="K116" s="27" t="str">
        <f ca="1">Fixture!$A$12</f>
        <v>16,30 hs</v>
      </c>
      <c r="L116" s="1"/>
      <c r="M116" s="1"/>
      <c r="N116" s="7"/>
      <c r="O116" s="15" t="s">
        <v>5</v>
      </c>
      <c r="P116" s="27" t="str">
        <f ca="1">Fixture!$A$12</f>
        <v>16,30 hs</v>
      </c>
    </row>
    <row r="117" spans="1:16">
      <c r="A117" s="7"/>
      <c r="B117" s="15" t="s">
        <v>3</v>
      </c>
      <c r="C117" s="26" t="str">
        <f ca="1">Fixture!$N$3</f>
        <v xml:space="preserve">Domingo 12 de Junio </v>
      </c>
      <c r="D117" s="1"/>
      <c r="E117" s="1"/>
      <c r="F117" s="7"/>
      <c r="G117" s="15" t="s">
        <v>3</v>
      </c>
      <c r="H117" s="26" t="str">
        <f ca="1">Fixture!$N$3</f>
        <v xml:space="preserve">Domingo 12 de Junio </v>
      </c>
      <c r="I117" s="7"/>
      <c r="J117" s="15" t="s">
        <v>3</v>
      </c>
      <c r="K117" s="26" t="str">
        <f ca="1">Fixture!$N$3</f>
        <v xml:space="preserve">Domingo 12 de Junio </v>
      </c>
      <c r="L117" s="1"/>
      <c r="M117" s="1"/>
      <c r="N117" s="7"/>
      <c r="O117" s="15" t="s">
        <v>3</v>
      </c>
      <c r="P117" s="26" t="str">
        <f ca="1">Fixture!$N$3</f>
        <v xml:space="preserve">Domingo 12 de Junio </v>
      </c>
    </row>
    <row r="118" spans="1:16" ht="18">
      <c r="A118" s="9"/>
      <c r="B118" s="15" t="s">
        <v>0</v>
      </c>
      <c r="C118" s="22">
        <f ca="1">Fixture!$D$4</f>
        <v>1</v>
      </c>
      <c r="D118" s="1"/>
      <c r="E118" s="1"/>
      <c r="F118" s="9"/>
      <c r="G118" s="15" t="s">
        <v>0</v>
      </c>
      <c r="H118" s="22">
        <f ca="1">Fixture!$G$4</f>
        <v>2</v>
      </c>
      <c r="I118" s="9"/>
      <c r="J118" s="15" t="s">
        <v>0</v>
      </c>
      <c r="K118" s="22">
        <f ca="1">Fixture!$J$4</f>
        <v>3</v>
      </c>
      <c r="L118" s="1"/>
      <c r="M118" s="1"/>
      <c r="N118" s="9"/>
      <c r="O118" s="15" t="s">
        <v>0</v>
      </c>
      <c r="P118" s="22">
        <f ca="1">Fixture!$M$4</f>
        <v>4</v>
      </c>
    </row>
    <row r="119" spans="1:16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</row>
    <row r="121" spans="1:16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3" t="s">
        <v>31</v>
      </c>
      <c r="B123" s="1"/>
      <c r="C123" s="8"/>
      <c r="D123" s="1"/>
      <c r="E123" s="1"/>
      <c r="F123" s="23" t="s">
        <v>27</v>
      </c>
      <c r="G123" s="1"/>
      <c r="H123" s="8"/>
      <c r="I123" s="23"/>
      <c r="J123" s="1"/>
      <c r="K123" s="8"/>
      <c r="L123" s="1"/>
      <c r="M123" s="1"/>
      <c r="N123" s="23" t="str">
        <f ca="1">Fixture!K12</f>
        <v>M. MORENO PLUS</v>
      </c>
      <c r="O123" s="1"/>
      <c r="P123" s="8"/>
    </row>
    <row r="124" spans="1:16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90" t="s">
        <v>1</v>
      </c>
      <c r="B126" s="91"/>
      <c r="C126" s="8"/>
      <c r="D126" s="1"/>
      <c r="E126" s="1"/>
      <c r="F126" s="90" t="s">
        <v>1</v>
      </c>
      <c r="G126" s="91"/>
      <c r="H126" s="8"/>
      <c r="I126" s="90" t="s">
        <v>1</v>
      </c>
      <c r="J126" s="91"/>
      <c r="K126" s="8"/>
      <c r="L126" s="1"/>
      <c r="M126" s="1"/>
      <c r="N126" s="90" t="s">
        <v>1</v>
      </c>
      <c r="O126" s="91"/>
      <c r="P126" s="8"/>
    </row>
    <row r="127" spans="1:16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">
        <v>44</v>
      </c>
      <c r="B129" s="1"/>
      <c r="C129" s="8"/>
      <c r="D129" s="1"/>
      <c r="E129" s="1"/>
      <c r="F129" s="23" t="s">
        <v>32</v>
      </c>
      <c r="G129" s="1"/>
      <c r="H129" s="8"/>
      <c r="I129" s="23"/>
      <c r="J129" s="1"/>
      <c r="K129" s="8"/>
      <c r="L129" s="1"/>
      <c r="M129" s="1"/>
      <c r="N129" s="23" t="s">
        <v>40</v>
      </c>
      <c r="O129" s="1"/>
      <c r="P129" s="8"/>
    </row>
    <row r="130" spans="1:16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8" t="str">
        <f>B1</f>
        <v/>
      </c>
      <c r="C133" s="32" t="str">
        <f>$C$1</f>
        <v/>
      </c>
      <c r="D133" s="3"/>
      <c r="E133" s="1"/>
      <c r="F133" s="6"/>
      <c r="G133" s="18" t="str">
        <f>B1</f>
        <v/>
      </c>
      <c r="H133" s="32" t="str">
        <f>$C$1</f>
        <v/>
      </c>
      <c r="I133" s="6"/>
      <c r="J133" s="18" t="str">
        <f>B1</f>
        <v/>
      </c>
      <c r="K133" s="32" t="str">
        <f>$C$1</f>
        <v/>
      </c>
      <c r="L133" s="1"/>
      <c r="M133" s="1"/>
      <c r="N133" s="6"/>
      <c r="O133" s="18" t="str">
        <f>B1</f>
        <v/>
      </c>
      <c r="P133" s="32" t="str">
        <f>$C$1</f>
        <v/>
      </c>
    </row>
    <row r="134" spans="1:16">
      <c r="A134" s="7"/>
      <c r="B134" s="15" t="s">
        <v>5</v>
      </c>
      <c r="C134" s="27" t="str">
        <f ca="1">Fixture!$A$13</f>
        <v>17 hs</v>
      </c>
      <c r="D134" s="1"/>
      <c r="E134" s="1"/>
      <c r="F134" s="7"/>
      <c r="G134" s="15" t="s">
        <v>5</v>
      </c>
      <c r="H134" s="27" t="str">
        <f ca="1">Fixture!$A$13</f>
        <v>17 hs</v>
      </c>
      <c r="I134" s="7"/>
      <c r="J134" s="15" t="s">
        <v>5</v>
      </c>
      <c r="K134" s="27" t="str">
        <f ca="1">Fixture!$A$13</f>
        <v>17 hs</v>
      </c>
      <c r="L134" s="1"/>
      <c r="M134" s="1"/>
      <c r="N134" s="7"/>
      <c r="O134" s="15" t="s">
        <v>5</v>
      </c>
      <c r="P134" s="27" t="str">
        <f ca="1">Fixture!$A$13</f>
        <v>17 hs</v>
      </c>
    </row>
    <row r="135" spans="1:16">
      <c r="A135" s="7"/>
      <c r="B135" s="15" t="s">
        <v>3</v>
      </c>
      <c r="C135" s="26" t="str">
        <f ca="1">Fixture!$N$3</f>
        <v xml:space="preserve">Domingo 12 de Junio </v>
      </c>
      <c r="D135" s="1"/>
      <c r="E135" s="1"/>
      <c r="F135" s="7"/>
      <c r="G135" s="15" t="s">
        <v>3</v>
      </c>
      <c r="H135" s="26" t="str">
        <f ca="1">Fixture!$N$3</f>
        <v xml:space="preserve">Domingo 12 de Junio </v>
      </c>
      <c r="I135" s="7"/>
      <c r="J135" s="15" t="s">
        <v>3</v>
      </c>
      <c r="K135" s="26" t="str">
        <f ca="1">Fixture!$N$3</f>
        <v xml:space="preserve">Domingo 12 de Junio </v>
      </c>
      <c r="L135" s="1"/>
      <c r="M135" s="1"/>
      <c r="N135" s="7"/>
      <c r="O135" s="15" t="s">
        <v>3</v>
      </c>
      <c r="P135" s="26" t="str">
        <f ca="1">Fixture!$N$3</f>
        <v xml:space="preserve">Domingo 12 de Junio </v>
      </c>
    </row>
    <row r="136" spans="1:16" ht="18">
      <c r="A136" s="9"/>
      <c r="B136" s="15" t="s">
        <v>0</v>
      </c>
      <c r="C136" s="22">
        <f ca="1">Fixture!$D$4</f>
        <v>1</v>
      </c>
      <c r="D136" s="1"/>
      <c r="E136" s="1"/>
      <c r="F136" s="9"/>
      <c r="G136" s="15" t="s">
        <v>0</v>
      </c>
      <c r="H136" s="22">
        <f ca="1">Fixture!$G$4</f>
        <v>2</v>
      </c>
      <c r="I136" s="9"/>
      <c r="J136" s="15" t="s">
        <v>0</v>
      </c>
      <c r="K136" s="22">
        <f ca="1">Fixture!$J$4</f>
        <v>3</v>
      </c>
      <c r="L136" s="1"/>
      <c r="M136" s="1"/>
      <c r="N136" s="9"/>
      <c r="O136" s="15" t="s">
        <v>0</v>
      </c>
      <c r="P136" s="22">
        <f ca="1">Fixture!$M$4</f>
        <v>4</v>
      </c>
    </row>
    <row r="137" spans="1:16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</row>
    <row r="139" spans="1:16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3" t="s">
        <v>52</v>
      </c>
      <c r="B141" s="1"/>
      <c r="C141" s="8"/>
      <c r="D141" s="1"/>
      <c r="E141" s="1"/>
      <c r="F141" s="23"/>
      <c r="G141" s="1"/>
      <c r="H141" s="8"/>
      <c r="I141" s="23" t="s">
        <v>38</v>
      </c>
      <c r="J141" s="1"/>
      <c r="K141" s="8"/>
      <c r="L141" s="1"/>
      <c r="M141" s="1"/>
      <c r="N141" s="23" t="s">
        <v>48</v>
      </c>
      <c r="O141" s="1"/>
      <c r="P141" s="8"/>
    </row>
    <row r="142" spans="1:16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90" t="s">
        <v>1</v>
      </c>
      <c r="B144" s="91"/>
      <c r="C144" s="8"/>
      <c r="D144" s="1"/>
      <c r="E144" s="1"/>
      <c r="F144" s="90" t="s">
        <v>1</v>
      </c>
      <c r="G144" s="91"/>
      <c r="H144" s="8"/>
      <c r="I144" s="90" t="s">
        <v>1</v>
      </c>
      <c r="J144" s="91"/>
      <c r="K144" s="8"/>
      <c r="L144" s="1"/>
      <c r="M144" s="1"/>
      <c r="N144" s="90" t="s">
        <v>1</v>
      </c>
      <c r="O144" s="91"/>
      <c r="P144" s="8"/>
    </row>
    <row r="145" spans="1:16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">
        <v>39</v>
      </c>
      <c r="B147" s="1"/>
      <c r="C147" s="8"/>
      <c r="D147" s="1"/>
      <c r="E147" s="1"/>
      <c r="F147" s="23">
        <f ca="1">Fixture!G14</f>
        <v>0</v>
      </c>
      <c r="G147" s="1"/>
      <c r="H147" s="8"/>
      <c r="I147" s="23" t="s">
        <v>36</v>
      </c>
      <c r="J147" s="1"/>
      <c r="K147" s="8"/>
      <c r="L147" s="1"/>
      <c r="M147" s="1"/>
      <c r="N147" s="23" t="s">
        <v>37</v>
      </c>
      <c r="O147" s="1"/>
      <c r="P147" s="8"/>
    </row>
    <row r="148" spans="1:16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</sheetData>
  <mergeCells count="32">
    <mergeCell ref="A70:B70"/>
    <mergeCell ref="F70:G70"/>
    <mergeCell ref="A144:B144"/>
    <mergeCell ref="F144:G144"/>
    <mergeCell ref="I144:J144"/>
    <mergeCell ref="N144:O144"/>
    <mergeCell ref="A89:B89"/>
    <mergeCell ref="F89:G89"/>
    <mergeCell ref="A50:B50"/>
    <mergeCell ref="F50:G50"/>
    <mergeCell ref="I108:J108"/>
    <mergeCell ref="N108:O108"/>
    <mergeCell ref="I89:J89"/>
    <mergeCell ref="N89:O89"/>
    <mergeCell ref="I50:J50"/>
    <mergeCell ref="N50:O50"/>
    <mergeCell ref="A12:B12"/>
    <mergeCell ref="F12:G12"/>
    <mergeCell ref="A31:B31"/>
    <mergeCell ref="F31:G31"/>
    <mergeCell ref="I126:J126"/>
    <mergeCell ref="N126:O126"/>
    <mergeCell ref="A108:B108"/>
    <mergeCell ref="F108:G108"/>
    <mergeCell ref="A126:B126"/>
    <mergeCell ref="F126:G126"/>
    <mergeCell ref="I70:J70"/>
    <mergeCell ref="N70:O70"/>
    <mergeCell ref="I12:J12"/>
    <mergeCell ref="N12:O12"/>
    <mergeCell ref="I31:J31"/>
    <mergeCell ref="N31:O31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Administrador</cp:lastModifiedBy>
  <cp:lastPrinted>2016-03-11T19:59:52Z</cp:lastPrinted>
  <dcterms:created xsi:type="dcterms:W3CDTF">2004-05-13T12:19:46Z</dcterms:created>
  <dcterms:modified xsi:type="dcterms:W3CDTF">2016-06-12T20:26:50Z</dcterms:modified>
</cp:coreProperties>
</file>